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Información Generada por Seguidor\Mayo\Herramientas ITCPs-BORRADOR\5.-Esquema Hidráulico y Prediseños\"/>
    </mc:Choice>
  </mc:AlternateContent>
  <xr:revisionPtr revIDLastSave="0" documentId="13_ncr:1_{192D11E2-E25A-4E15-AFB2-0BCC3ACEAF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lec. Tuberías" sheetId="3" r:id="rId1"/>
  </sheets>
  <externalReferences>
    <externalReference r:id="rId2"/>
  </externalReferences>
  <definedNames>
    <definedName name="_xlnm.Print_Area" localSheetId="0">'Selec. Tuberías'!$A$2:$R$39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3" l="1"/>
  <c r="L35" i="3"/>
  <c r="L36" i="3"/>
  <c r="F30" i="3" l="1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</calcChain>
</file>

<file path=xl/sharedStrings.xml><?xml version="1.0" encoding="utf-8"?>
<sst xmlns="http://schemas.openxmlformats.org/spreadsheetml/2006/main" count="15" uniqueCount="13">
  <si>
    <t>Caudal de Diseño</t>
  </si>
  <si>
    <t>N°</t>
  </si>
  <si>
    <t>D (mm)</t>
  </si>
  <si>
    <t>v(m/s)</t>
  </si>
  <si>
    <t>hf(m/m)</t>
  </si>
  <si>
    <t>NOMBRE</t>
  </si>
  <si>
    <t>Prog.</t>
  </si>
  <si>
    <t>Long (m)</t>
  </si>
  <si>
    <t>Q (l/s)</t>
  </si>
  <si>
    <t>hf(total)</t>
  </si>
  <si>
    <t>D(mm)</t>
  </si>
  <si>
    <t>"NOMBRE DEL PROYECTO"</t>
  </si>
  <si>
    <t>PREDISEÑO HIDRÁULICO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</si>
</sst>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.00\ &quot; l/s&quot;"/>
    <numFmt numFmtId="165" formatCode="#0.00\ &quot;m/s&quot;"/>
    <numFmt numFmtId="166" formatCode="0.0000"/>
    <numFmt numFmtId="167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5"/>
      </left>
      <right style="thin">
        <color theme="5"/>
      </right>
      <top style="thin">
        <color indexed="64"/>
      </top>
      <bottom style="thin">
        <color theme="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3" xfId="0" applyBorder="1"/>
    <xf numFmtId="0" fontId="2" fillId="0" borderId="3" xfId="0" applyFont="1" applyBorder="1"/>
    <xf numFmtId="0" fontId="0" fillId="0" borderId="5" xfId="0" applyBorder="1"/>
    <xf numFmtId="0" fontId="0" fillId="0" borderId="6" xfId="0" applyBorder="1" applyAlignment="1">
      <alignment vertical="center"/>
    </xf>
    <xf numFmtId="0" fontId="0" fillId="0" borderId="7" xfId="0" applyBorder="1"/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" fontId="0" fillId="0" borderId="0" xfId="0" applyNumberFormat="1"/>
    <xf numFmtId="0" fontId="2" fillId="2" borderId="8" xfId="0" applyFont="1" applyFill="1" applyBorder="1" applyAlignment="1">
      <alignment horizontal="center" vertical="center"/>
    </xf>
    <xf numFmtId="0" fontId="6" fillId="0" borderId="0" xfId="0" applyFont="1"/>
    <xf numFmtId="167" fontId="0" fillId="0" borderId="8" xfId="0" applyNumberForma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center"/>
    </xf>
    <xf numFmtId="0" fontId="4" fillId="0" borderId="0" xfId="0" applyFont="1" applyBorder="1"/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12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horizontal="center" wrapText="1"/>
    </xf>
    <xf numFmtId="0" fontId="8" fillId="3" borderId="7" xfId="0" applyFont="1" applyFill="1" applyBorder="1" applyAlignment="1">
      <alignment horizontal="center" wrapText="1"/>
    </xf>
    <xf numFmtId="164" fontId="0" fillId="0" borderId="4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Diámetro vs Velocidad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'[1]Diseño de Tuberias'!$D$11:$D$28</c:f>
              <c:numCache>
                <c:formatCode>General</c:formatCode>
                <c:ptCount val="18"/>
                <c:pt idx="0">
                  <c:v>20</c:v>
                </c:pt>
                <c:pt idx="1">
                  <c:v>25</c:v>
                </c:pt>
                <c:pt idx="2">
                  <c:v>32</c:v>
                </c:pt>
                <c:pt idx="3">
                  <c:v>40</c:v>
                </c:pt>
                <c:pt idx="4">
                  <c:v>50</c:v>
                </c:pt>
                <c:pt idx="5">
                  <c:v>63</c:v>
                </c:pt>
                <c:pt idx="6">
                  <c:v>75</c:v>
                </c:pt>
                <c:pt idx="7">
                  <c:v>90</c:v>
                </c:pt>
                <c:pt idx="8">
                  <c:v>110</c:v>
                </c:pt>
                <c:pt idx="9">
                  <c:v>125</c:v>
                </c:pt>
                <c:pt idx="10">
                  <c:v>140</c:v>
                </c:pt>
                <c:pt idx="11">
                  <c:v>160</c:v>
                </c:pt>
                <c:pt idx="12">
                  <c:v>180</c:v>
                </c:pt>
                <c:pt idx="13">
                  <c:v>200</c:v>
                </c:pt>
                <c:pt idx="14">
                  <c:v>225</c:v>
                </c:pt>
                <c:pt idx="15">
                  <c:v>250</c:v>
                </c:pt>
                <c:pt idx="16">
                  <c:v>280</c:v>
                </c:pt>
                <c:pt idx="17">
                  <c:v>315</c:v>
                </c:pt>
              </c:numCache>
            </c:numRef>
          </c:xVal>
          <c:yVal>
            <c:numRef>
              <c:f>'[1]Diseño de Tuberias'!$E$11:$E$28</c:f>
              <c:numCache>
                <c:formatCode>General</c:formatCode>
                <c:ptCount val="18"/>
                <c:pt idx="0">
                  <c:v>19.098593171027442</c:v>
                </c:pt>
                <c:pt idx="1">
                  <c:v>12.223099629457561</c:v>
                </c:pt>
                <c:pt idx="2">
                  <c:v>7.4603879574325944</c:v>
                </c:pt>
                <c:pt idx="3">
                  <c:v>4.7746482927568605</c:v>
                </c:pt>
                <c:pt idx="4">
                  <c:v>3.0557749073643903</c:v>
                </c:pt>
                <c:pt idx="5">
                  <c:v>1.9247763336888326</c:v>
                </c:pt>
                <c:pt idx="6">
                  <c:v>1.3581221810508401</c:v>
                </c:pt>
                <c:pt idx="7">
                  <c:v>0.94314040350752804</c:v>
                </c:pt>
                <c:pt idx="8">
                  <c:v>0.63135845193479145</c:v>
                </c:pt>
                <c:pt idx="9">
                  <c:v>0.48892398517830249</c:v>
                </c:pt>
                <c:pt idx="10">
                  <c:v>0.38976720757198857</c:v>
                </c:pt>
                <c:pt idx="11">
                  <c:v>0.29841551829730378</c:v>
                </c:pt>
                <c:pt idx="12">
                  <c:v>0.23578510087688201</c:v>
                </c:pt>
                <c:pt idx="13">
                  <c:v>0.19098593171027439</c:v>
                </c:pt>
                <c:pt idx="14">
                  <c:v>0.15090246456120446</c:v>
                </c:pt>
                <c:pt idx="15">
                  <c:v>0.12223099629457562</c:v>
                </c:pt>
                <c:pt idx="16">
                  <c:v>9.7441801892997143E-2</c:v>
                </c:pt>
                <c:pt idx="17">
                  <c:v>7.6991053347553295E-2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41-43D0-845D-8219E97A8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190720"/>
        <c:axId val="1282189056"/>
      </c:scatterChart>
      <c:valAx>
        <c:axId val="1282190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282189056"/>
        <c:crosses val="autoZero"/>
        <c:crossBetween val="midCat"/>
      </c:valAx>
      <c:valAx>
        <c:axId val="128218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282190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Diámetro vs Perdida de Carga (hf)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'[1]Diseño de Tuberias'!$D$12:$D$28</c:f>
              <c:numCache>
                <c:formatCode>General</c:formatCode>
                <c:ptCount val="17"/>
                <c:pt idx="0">
                  <c:v>25</c:v>
                </c:pt>
                <c:pt idx="1">
                  <c:v>32</c:v>
                </c:pt>
                <c:pt idx="2">
                  <c:v>40</c:v>
                </c:pt>
                <c:pt idx="3">
                  <c:v>50</c:v>
                </c:pt>
                <c:pt idx="4">
                  <c:v>63</c:v>
                </c:pt>
                <c:pt idx="5">
                  <c:v>75</c:v>
                </c:pt>
                <c:pt idx="6">
                  <c:v>90</c:v>
                </c:pt>
                <c:pt idx="7">
                  <c:v>110</c:v>
                </c:pt>
                <c:pt idx="8">
                  <c:v>125</c:v>
                </c:pt>
                <c:pt idx="9">
                  <c:v>140</c:v>
                </c:pt>
                <c:pt idx="10">
                  <c:v>160</c:v>
                </c:pt>
                <c:pt idx="11">
                  <c:v>180</c:v>
                </c:pt>
                <c:pt idx="12">
                  <c:v>200</c:v>
                </c:pt>
                <c:pt idx="13">
                  <c:v>225</c:v>
                </c:pt>
                <c:pt idx="14">
                  <c:v>250</c:v>
                </c:pt>
                <c:pt idx="15">
                  <c:v>280</c:v>
                </c:pt>
                <c:pt idx="16">
                  <c:v>315</c:v>
                </c:pt>
              </c:numCache>
            </c:numRef>
          </c:xVal>
          <c:yVal>
            <c:numRef>
              <c:f>'[1]Diseño de Tuberias'!$F$13:$F$28</c:f>
              <c:numCache>
                <c:formatCode>General</c:formatCode>
                <c:ptCount val="16"/>
                <c:pt idx="0">
                  <c:v>1.6542114350433095</c:v>
                </c:pt>
                <c:pt idx="1">
                  <c:v>0.5580064966564019</c:v>
                </c:pt>
                <c:pt idx="2">
                  <c:v>0.18822941476196381</c:v>
                </c:pt>
                <c:pt idx="3">
                  <c:v>6.1077736950024282E-2</c:v>
                </c:pt>
                <c:pt idx="4">
                  <c:v>2.6129016332388733E-2</c:v>
                </c:pt>
                <c:pt idx="5">
                  <c:v>1.0752523294431214E-2</c:v>
                </c:pt>
                <c:pt idx="6">
                  <c:v>4.0465884381915371E-3</c:v>
                </c:pt>
                <c:pt idx="7">
                  <c:v>2.1712990867992152E-3</c:v>
                </c:pt>
                <c:pt idx="8">
                  <c:v>1.2503392925147978E-3</c:v>
                </c:pt>
                <c:pt idx="9">
                  <c:v>6.5253993826665539E-4</c:v>
                </c:pt>
                <c:pt idx="10">
                  <c:v>3.6770057855485744E-4</c:v>
                </c:pt>
                <c:pt idx="11">
                  <c:v>2.2011788648470279E-4</c:v>
                </c:pt>
                <c:pt idx="12">
                  <c:v>1.240345141566235E-4</c:v>
                </c:pt>
                <c:pt idx="13">
                  <c:v>7.4251216069924367E-5</c:v>
                </c:pt>
                <c:pt idx="14">
                  <c:v>4.2757450382429706E-5</c:v>
                </c:pt>
                <c:pt idx="15">
                  <c:v>2.4093451329450109E-5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70-4D2C-B80E-7422792F8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740816"/>
        <c:axId val="1403740400"/>
      </c:scatterChart>
      <c:valAx>
        <c:axId val="140374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03740400"/>
        <c:crosses val="autoZero"/>
        <c:crossBetween val="midCat"/>
      </c:valAx>
      <c:valAx>
        <c:axId val="140374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BO"/>
          </a:p>
        </c:txPr>
        <c:crossAx val="140374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69056</xdr:colOff>
      <xdr:row>9</xdr:row>
      <xdr:rowOff>83343</xdr:rowOff>
    </xdr:from>
    <xdr:to>
      <xdr:col>14</xdr:col>
      <xdr:colOff>714375</xdr:colOff>
      <xdr:row>19</xdr:row>
      <xdr:rowOff>174625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167FCB8-91F5-41AC-83E1-FE5FBF12A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30957</xdr:colOff>
      <xdr:row>21</xdr:row>
      <xdr:rowOff>15875</xdr:rowOff>
    </xdr:from>
    <xdr:to>
      <xdr:col>14</xdr:col>
      <xdr:colOff>460375</xdr:colOff>
      <xdr:row>29</xdr:row>
      <xdr:rowOff>119062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2883E53-C113-4313-997B-D3A28FEC8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252413</xdr:colOff>
      <xdr:row>6</xdr:row>
      <xdr:rowOff>31440</xdr:rowOff>
    </xdr:from>
    <xdr:to>
      <xdr:col>3</xdr:col>
      <xdr:colOff>211402</xdr:colOff>
      <xdr:row>7</xdr:row>
      <xdr:rowOff>141663</xdr:rowOff>
    </xdr:to>
    <xdr:sp macro="" textlink="">
      <xdr:nvSpPr>
        <xdr:cNvPr id="8" name="CuadroTexto 10">
          <a:extLst>
            <a:ext uri="{FF2B5EF4-FFF2-40B4-BE49-F238E27FC236}">
              <a16:creationId xmlns:a16="http://schemas.microsoft.com/office/drawing/2014/main" id="{2A31C297-6510-4B5D-9890-C6A025FCEB3B}"/>
            </a:ext>
          </a:extLst>
        </xdr:cNvPr>
        <xdr:cNvSpPr txBox="1"/>
      </xdr:nvSpPr>
      <xdr:spPr>
        <a:xfrm>
          <a:off x="1014413" y="793440"/>
          <a:ext cx="1482989" cy="300723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txBody>
        <a:bodyPr wrap="square" lIns="0" tIns="0" rIns="0" bIns="0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BO" sz="2000" b="1" i="1">
              <a:latin typeface="Cambria Math" panose="02040503050406030204" pitchFamily="18" charset="0"/>
            </a:rPr>
            <a:t>Q</a:t>
          </a:r>
          <a:r>
            <a:rPr lang="es-ES" sz="2000" b="1" i="1">
              <a:latin typeface="Cambria Math" panose="02040503050406030204" pitchFamily="18" charset="0"/>
            </a:rPr>
            <a:t>=A*v</a:t>
          </a:r>
        </a:p>
      </xdr:txBody>
    </xdr:sp>
    <xdr:clientData/>
  </xdr:twoCellAnchor>
  <xdr:twoCellAnchor>
    <xdr:from>
      <xdr:col>3</xdr:col>
      <xdr:colOff>273077</xdr:colOff>
      <xdr:row>6</xdr:row>
      <xdr:rowOff>23813</xdr:rowOff>
    </xdr:from>
    <xdr:to>
      <xdr:col>5</xdr:col>
      <xdr:colOff>323572</xdr:colOff>
      <xdr:row>8</xdr:row>
      <xdr:rowOff>170330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7A224EF4-D4B2-43B4-B106-705B10F8F831}"/>
                </a:ext>
              </a:extLst>
            </xdr:cNvPr>
            <xdr:cNvSpPr txBox="1"/>
          </xdr:nvSpPr>
          <xdr:spPr>
            <a:xfrm>
              <a:off x="2559077" y="785813"/>
              <a:ext cx="1574495" cy="527517"/>
            </a:xfrm>
            <a:prstGeom prst="rect">
              <a:avLst/>
            </a:prstGeom>
            <a:noFill/>
            <a:ln>
              <a:solidFill>
                <a:schemeClr val="accent6">
                  <a:lumMod val="50000"/>
                </a:schemeClr>
              </a:solidFill>
            </a:ln>
          </xdr:spPr>
          <xdr:txBody>
            <a:bodyPr wrap="square" lIns="0" tIns="0" rIns="0" bIns="0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BO" sz="2000" b="1" i="1">
                        <a:latin typeface="Cambria Math" panose="02040503050406030204" pitchFamily="18" charset="0"/>
                      </a:rPr>
                      <m:t>𝑨</m:t>
                    </m:r>
                    <m:r>
                      <a:rPr lang="es-BO" sz="20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BO" sz="2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BO" sz="20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𝝅</m:t>
                        </m:r>
                      </m:num>
                      <m:den>
                        <m:r>
                          <a:rPr lang="es-BO" sz="2000" b="1" i="1">
                            <a:latin typeface="Cambria Math" panose="02040503050406030204" pitchFamily="18" charset="0"/>
                          </a:rPr>
                          <m:t>𝟒</m:t>
                        </m:r>
                      </m:den>
                    </m:f>
                    <m:r>
                      <a:rPr lang="es-BO" sz="2000" b="1" i="1">
                        <a:latin typeface="Cambria Math" panose="02040503050406030204" pitchFamily="18" charset="0"/>
                      </a:rPr>
                      <m:t>∗</m:t>
                    </m:r>
                    <m:sSubSup>
                      <m:sSubSupPr>
                        <m:ctrlPr>
                          <a:rPr lang="es-BO" sz="2000" b="1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s-BO" sz="2000" b="1" i="1">
                            <a:latin typeface="Cambria Math" panose="02040503050406030204" pitchFamily="18" charset="0"/>
                          </a:rPr>
                          <m:t>𝑫</m:t>
                        </m:r>
                      </m:e>
                      <m:sub>
                        <m:r>
                          <a:rPr lang="es-BO" sz="2000" b="1" i="1">
                            <a:latin typeface="Cambria Math" panose="02040503050406030204" pitchFamily="18" charset="0"/>
                          </a:rPr>
                          <m:t>𝒊𝒏𝒕</m:t>
                        </m:r>
                      </m:sub>
                      <m:sup>
                        <m:r>
                          <a:rPr lang="es-BO" sz="2000" b="1" i="1">
                            <a:latin typeface="Cambria Math" panose="02040503050406030204" pitchFamily="18" charset="0"/>
                          </a:rPr>
                          <m:t>𝟐</m:t>
                        </m:r>
                      </m:sup>
                    </m:sSubSup>
                  </m:oMath>
                </m:oMathPara>
              </a14:m>
              <a:endParaRPr lang="es-BO" sz="2000" b="1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7A224EF4-D4B2-43B4-B106-705B10F8F831}"/>
                </a:ext>
              </a:extLst>
            </xdr:cNvPr>
            <xdr:cNvSpPr txBox="1"/>
          </xdr:nvSpPr>
          <xdr:spPr>
            <a:xfrm>
              <a:off x="2559077" y="785813"/>
              <a:ext cx="1574495" cy="527517"/>
            </a:xfrm>
            <a:prstGeom prst="rect">
              <a:avLst/>
            </a:prstGeom>
            <a:noFill/>
            <a:ln>
              <a:solidFill>
                <a:schemeClr val="accent6">
                  <a:lumMod val="50000"/>
                </a:schemeClr>
              </a:solidFill>
            </a:ln>
          </xdr:spPr>
          <xdr:txBody>
            <a:bodyPr wrap="square" lIns="0" tIns="0" rIns="0" bIns="0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/>
              <a:r>
                <a:rPr lang="es-BO" sz="2000" b="1" i="0">
                  <a:latin typeface="Cambria Math" panose="02040503050406030204" pitchFamily="18" charset="0"/>
                </a:rPr>
                <a:t>𝑨=</a:t>
              </a:r>
              <a:r>
                <a:rPr lang="es-BO" sz="2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𝝅/</a:t>
              </a:r>
              <a:r>
                <a:rPr lang="es-BO" sz="2000" b="1" i="0">
                  <a:latin typeface="Cambria Math" panose="02040503050406030204" pitchFamily="18" charset="0"/>
                </a:rPr>
                <a:t>𝟒∗𝑫_𝒊𝒏𝒕^𝟐</a:t>
              </a:r>
              <a:endParaRPr lang="es-BO" sz="2000" b="1"/>
            </a:p>
          </xdr:txBody>
        </xdr:sp>
      </mc:Fallback>
    </mc:AlternateContent>
    <xdr:clientData/>
  </xdr:twoCellAnchor>
  <xdr:twoCellAnchor editAs="oneCell">
    <xdr:from>
      <xdr:col>13</xdr:col>
      <xdr:colOff>392430</xdr:colOff>
      <xdr:row>1</xdr:row>
      <xdr:rowOff>32385</xdr:rowOff>
    </xdr:from>
    <xdr:to>
      <xdr:col>17</xdr:col>
      <xdr:colOff>605790</xdr:colOff>
      <xdr:row>1</xdr:row>
      <xdr:rowOff>749935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B6377D2-FEAE-45F5-8CB7-7F82413CA5F3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7805" y="22288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356235</xdr:colOff>
      <xdr:row>2</xdr:row>
      <xdr:rowOff>22860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54ACFF45-17D6-4898-9F26-26412874211A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118235" cy="86423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esktop\Para%20pasar%20a%20Tera\ITCP%20MUYUPAMPA\ITCP%20IG&#220;EMBE-MUYUPAMPA\7.%20Esquema%20Hidr&#225;ulico\Dise&#241;o%20de%20Tuber&#237;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Diseño de Tuberias"/>
    </sheetNames>
    <sheetDataSet>
      <sheetData sheetId="0"/>
      <sheetData sheetId="1">
        <row r="11">
          <cell r="D11">
            <v>20</v>
          </cell>
          <cell r="E11">
            <v>19.098593171027442</v>
          </cell>
        </row>
        <row r="12">
          <cell r="D12">
            <v>25</v>
          </cell>
          <cell r="E12">
            <v>12.223099629457561</v>
          </cell>
        </row>
        <row r="13">
          <cell r="D13">
            <v>32</v>
          </cell>
          <cell r="E13">
            <v>7.4603879574325944</v>
          </cell>
          <cell r="F13">
            <v>1.6542114350433095</v>
          </cell>
        </row>
        <row r="14">
          <cell r="D14">
            <v>40</v>
          </cell>
          <cell r="E14">
            <v>4.7746482927568605</v>
          </cell>
          <cell r="F14">
            <v>0.5580064966564019</v>
          </cell>
        </row>
        <row r="15">
          <cell r="D15">
            <v>50</v>
          </cell>
          <cell r="E15">
            <v>3.0557749073643903</v>
          </cell>
          <cell r="F15">
            <v>0.18822941476196381</v>
          </cell>
        </row>
        <row r="16">
          <cell r="D16">
            <v>63</v>
          </cell>
          <cell r="E16">
            <v>1.9247763336888326</v>
          </cell>
          <cell r="F16">
            <v>6.1077736950024282E-2</v>
          </cell>
        </row>
        <row r="17">
          <cell r="D17">
            <v>75</v>
          </cell>
          <cell r="E17">
            <v>1.3581221810508401</v>
          </cell>
          <cell r="F17">
            <v>2.6129016332388733E-2</v>
          </cell>
        </row>
        <row r="18">
          <cell r="D18">
            <v>90</v>
          </cell>
          <cell r="E18">
            <v>0.94314040350752804</v>
          </cell>
          <cell r="F18">
            <v>1.0752523294431214E-2</v>
          </cell>
        </row>
        <row r="19">
          <cell r="D19">
            <v>110</v>
          </cell>
          <cell r="E19">
            <v>0.63135845193479145</v>
          </cell>
          <cell r="F19">
            <v>4.0465884381915371E-3</v>
          </cell>
        </row>
        <row r="20">
          <cell r="D20">
            <v>125</v>
          </cell>
          <cell r="E20">
            <v>0.48892398517830249</v>
          </cell>
          <cell r="F20">
            <v>2.1712990867992152E-3</v>
          </cell>
        </row>
        <row r="21">
          <cell r="D21">
            <v>140</v>
          </cell>
          <cell r="E21">
            <v>0.38976720757198857</v>
          </cell>
          <cell r="F21">
            <v>1.2503392925147978E-3</v>
          </cell>
        </row>
        <row r="22">
          <cell r="D22">
            <v>160</v>
          </cell>
          <cell r="E22">
            <v>0.29841551829730378</v>
          </cell>
          <cell r="F22">
            <v>6.5253993826665539E-4</v>
          </cell>
        </row>
        <row r="23">
          <cell r="D23">
            <v>180</v>
          </cell>
          <cell r="E23">
            <v>0.23578510087688201</v>
          </cell>
          <cell r="F23">
            <v>3.6770057855485744E-4</v>
          </cell>
        </row>
        <row r="24">
          <cell r="D24">
            <v>200</v>
          </cell>
          <cell r="E24">
            <v>0.19098593171027439</v>
          </cell>
          <cell r="F24">
            <v>2.2011788648470279E-4</v>
          </cell>
        </row>
        <row r="25">
          <cell r="D25">
            <v>225</v>
          </cell>
          <cell r="E25">
            <v>0.15090246456120446</v>
          </cell>
          <cell r="F25">
            <v>1.240345141566235E-4</v>
          </cell>
        </row>
        <row r="26">
          <cell r="D26">
            <v>250</v>
          </cell>
          <cell r="E26">
            <v>0.12223099629457562</v>
          </cell>
          <cell r="F26">
            <v>7.4251216069924367E-5</v>
          </cell>
        </row>
        <row r="27">
          <cell r="D27">
            <v>280</v>
          </cell>
          <cell r="E27">
            <v>9.7441801892997143E-2</v>
          </cell>
          <cell r="F27">
            <v>4.2757450382429706E-5</v>
          </cell>
        </row>
        <row r="28">
          <cell r="D28">
            <v>315</v>
          </cell>
          <cell r="E28">
            <v>7.6991053347553295E-2</v>
          </cell>
          <cell r="F28">
            <v>2.4093451329450109E-5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B46A1-354A-49F8-81A8-3C2667909690}">
  <sheetPr>
    <pageSetUpPr fitToPage="1"/>
  </sheetPr>
  <dimension ref="A2:X52"/>
  <sheetViews>
    <sheetView tabSelected="1" view="pageBreakPreview" zoomScale="60" zoomScaleNormal="55" zoomScalePageLayoutView="40" workbookViewId="0">
      <selection activeCell="W49" sqref="W49"/>
    </sheetView>
  </sheetViews>
  <sheetFormatPr baseColWidth="10" defaultRowHeight="15" x14ac:dyDescent="0.25"/>
  <cols>
    <col min="6" max="6" width="12.5703125" customWidth="1"/>
  </cols>
  <sheetData>
    <row r="2" spans="1:18" ht="66" customHeight="1" x14ac:dyDescent="0.25"/>
    <row r="3" spans="1:18" x14ac:dyDescent="0.25">
      <c r="A3" s="36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1:18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1:18" x14ac:dyDescent="0.25">
      <c r="A5" s="4"/>
      <c r="B5" s="18"/>
      <c r="C5" s="19"/>
      <c r="D5" s="19"/>
      <c r="E5" s="19"/>
      <c r="F5" s="19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18" x14ac:dyDescent="0.25">
      <c r="A6" s="32" t="s">
        <v>12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4"/>
    </row>
    <row r="7" spans="1:18" x14ac:dyDescent="0.25">
      <c r="A7" s="4"/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5"/>
    </row>
    <row r="8" spans="1:18" x14ac:dyDescent="0.25">
      <c r="A8" s="4"/>
      <c r="B8" s="19"/>
      <c r="C8" s="19"/>
      <c r="D8" s="19"/>
      <c r="E8" s="19"/>
      <c r="F8" s="19"/>
      <c r="G8" s="19"/>
      <c r="H8" s="19"/>
      <c r="I8" s="19"/>
      <c r="J8" s="19"/>
      <c r="K8" s="22"/>
      <c r="L8" s="23"/>
      <c r="M8" s="23"/>
      <c r="N8" s="19"/>
      <c r="O8" s="19"/>
      <c r="P8" s="24"/>
      <c r="Q8" s="19"/>
      <c r="R8" s="5"/>
    </row>
    <row r="9" spans="1:18" x14ac:dyDescent="0.25">
      <c r="A9" s="25"/>
      <c r="B9" s="26"/>
      <c r="C9" s="27"/>
      <c r="D9" s="27"/>
      <c r="E9" s="27"/>
      <c r="F9" s="27"/>
      <c r="G9" s="27"/>
      <c r="H9" s="20"/>
      <c r="I9" s="19"/>
      <c r="J9" s="19"/>
      <c r="K9" s="22"/>
      <c r="L9" s="23"/>
      <c r="M9" s="23"/>
      <c r="N9" s="19"/>
      <c r="O9" s="19"/>
      <c r="P9" s="24"/>
      <c r="Q9" s="19"/>
      <c r="R9" s="5"/>
    </row>
    <row r="10" spans="1:18" x14ac:dyDescent="0.25">
      <c r="A10" s="28" t="s">
        <v>0</v>
      </c>
      <c r="B10" s="1"/>
      <c r="C10" s="1"/>
      <c r="D10" s="1"/>
      <c r="E10" s="42">
        <v>3</v>
      </c>
      <c r="F10" s="42"/>
      <c r="G10" s="1"/>
      <c r="H10" s="2"/>
      <c r="I10" s="1"/>
      <c r="J10" s="1"/>
      <c r="K10" s="1"/>
      <c r="L10" s="1"/>
      <c r="M10" s="1"/>
      <c r="N10" s="1"/>
      <c r="O10" s="1"/>
      <c r="P10" s="1"/>
      <c r="Q10" s="3"/>
      <c r="R10" s="5"/>
    </row>
    <row r="11" spans="1:18" x14ac:dyDescent="0.25">
      <c r="A11" s="4"/>
      <c r="B11" s="19"/>
      <c r="C11" s="19"/>
      <c r="D11" s="19"/>
      <c r="E11" s="19"/>
      <c r="F11" s="19"/>
      <c r="G11" s="19"/>
      <c r="H11" s="19"/>
      <c r="I11" s="19"/>
      <c r="J11" s="19"/>
      <c r="K11" s="22"/>
      <c r="L11" s="23"/>
      <c r="M11" s="23"/>
      <c r="N11" s="19"/>
      <c r="O11" s="19"/>
      <c r="P11" s="24"/>
      <c r="Q11" s="5"/>
      <c r="R11" s="5"/>
    </row>
    <row r="12" spans="1:18" x14ac:dyDescent="0.25">
      <c r="A12" s="4"/>
      <c r="B12" s="19"/>
      <c r="C12" s="6" t="s">
        <v>1</v>
      </c>
      <c r="D12" s="6" t="s">
        <v>2</v>
      </c>
      <c r="E12" s="6" t="s">
        <v>3</v>
      </c>
      <c r="F12" s="6" t="s">
        <v>4</v>
      </c>
      <c r="G12" s="19"/>
      <c r="H12" s="19"/>
      <c r="I12" s="19"/>
      <c r="J12" s="19"/>
      <c r="K12" s="22"/>
      <c r="L12" s="23"/>
      <c r="M12" s="23"/>
      <c r="N12" s="19"/>
      <c r="O12" s="19"/>
      <c r="P12" s="24"/>
      <c r="Q12" s="5"/>
      <c r="R12" s="5"/>
    </row>
    <row r="13" spans="1:18" x14ac:dyDescent="0.25">
      <c r="A13" s="4"/>
      <c r="B13" s="19"/>
      <c r="C13" s="7">
        <v>1</v>
      </c>
      <c r="D13" s="7">
        <v>20</v>
      </c>
      <c r="E13" s="8">
        <f>(4*0.001*$E$10)/(PI()*(0.001*D13)^2)</f>
        <v>9.5492965855137211</v>
      </c>
      <c r="F13" s="9">
        <f>10.67*((($E$10/1000)/140)^(1.852)*(1/(D13/1000)^(4.87)))</f>
        <v>4.5200972857779806</v>
      </c>
      <c r="G13" s="19"/>
      <c r="H13" s="19"/>
      <c r="I13" s="19"/>
      <c r="J13" s="19"/>
      <c r="K13" s="22"/>
      <c r="L13" s="23"/>
      <c r="M13" s="23"/>
      <c r="N13" s="19"/>
      <c r="O13" s="19"/>
      <c r="P13" s="24"/>
      <c r="Q13" s="5"/>
      <c r="R13" s="5"/>
    </row>
    <row r="14" spans="1:18" x14ac:dyDescent="0.25">
      <c r="A14" s="4"/>
      <c r="B14" s="19"/>
      <c r="C14" s="7">
        <v>2</v>
      </c>
      <c r="D14" s="7">
        <v>25</v>
      </c>
      <c r="E14" s="8">
        <f t="shared" ref="E14:E30" si="0">(4*0.001*$E$10)/(PI()*(0.001*D14)^2)</f>
        <v>6.1115498147287806</v>
      </c>
      <c r="F14" s="9">
        <f t="shared" ref="F14:F30" si="1">10.67*((($E$10/1000)/140)^(1.852)*(1/(D14/1000)^(4.87)))</f>
        <v>1.5247407904159711</v>
      </c>
      <c r="G14" s="19"/>
      <c r="H14" s="19"/>
      <c r="I14" s="19"/>
      <c r="J14" s="19"/>
      <c r="K14" s="22"/>
      <c r="L14" s="23"/>
      <c r="M14" s="23"/>
      <c r="N14" s="19"/>
      <c r="O14" s="19"/>
      <c r="P14" s="24"/>
      <c r="Q14" s="5"/>
      <c r="R14" s="5"/>
    </row>
    <row r="15" spans="1:18" x14ac:dyDescent="0.25">
      <c r="A15" s="4"/>
      <c r="B15" s="19"/>
      <c r="C15" s="7">
        <v>3</v>
      </c>
      <c r="D15" s="7">
        <v>32</v>
      </c>
      <c r="E15" s="8">
        <f t="shared" si="0"/>
        <v>3.7301939787162972</v>
      </c>
      <c r="F15" s="9">
        <f t="shared" si="1"/>
        <v>0.45822994505901193</v>
      </c>
      <c r="G15" s="19"/>
      <c r="H15" s="19"/>
      <c r="I15" s="19"/>
      <c r="J15" s="19"/>
      <c r="K15" s="22"/>
      <c r="L15" s="23"/>
      <c r="M15" s="23"/>
      <c r="N15" s="19"/>
      <c r="O15" s="19"/>
      <c r="P15" s="24"/>
      <c r="Q15" s="5"/>
      <c r="R15" s="5"/>
    </row>
    <row r="16" spans="1:18" x14ac:dyDescent="0.25">
      <c r="A16" s="4"/>
      <c r="B16" s="19"/>
      <c r="C16" s="7">
        <v>4</v>
      </c>
      <c r="D16" s="7">
        <v>40</v>
      </c>
      <c r="E16" s="8">
        <f t="shared" si="0"/>
        <v>2.3873241463784303</v>
      </c>
      <c r="F16" s="9">
        <f t="shared" si="1"/>
        <v>0.15457231215351883</v>
      </c>
      <c r="G16" s="19"/>
      <c r="H16" s="19"/>
      <c r="I16" s="19"/>
      <c r="J16" s="19"/>
      <c r="K16" s="22"/>
      <c r="L16" s="23"/>
      <c r="M16" s="23"/>
      <c r="N16" s="19"/>
      <c r="O16" s="19"/>
      <c r="P16" s="24"/>
      <c r="Q16" s="5"/>
      <c r="R16" s="5"/>
    </row>
    <row r="17" spans="1:18" x14ac:dyDescent="0.25">
      <c r="A17" s="4"/>
      <c r="B17" s="19"/>
      <c r="C17" s="7">
        <v>5</v>
      </c>
      <c r="D17" s="7">
        <v>50</v>
      </c>
      <c r="E17" s="8">
        <f t="shared" si="0"/>
        <v>1.5278874536821951</v>
      </c>
      <c r="F17" s="9">
        <f t="shared" si="1"/>
        <v>5.214107009398497E-2</v>
      </c>
      <c r="G17" s="19"/>
      <c r="H17" s="19"/>
      <c r="I17" s="19"/>
      <c r="J17" s="19"/>
      <c r="K17" s="22"/>
      <c r="L17" s="23"/>
      <c r="M17" s="23"/>
      <c r="N17" s="19"/>
      <c r="O17" s="19"/>
      <c r="P17" s="24"/>
      <c r="Q17" s="5"/>
      <c r="R17" s="5"/>
    </row>
    <row r="18" spans="1:18" x14ac:dyDescent="0.25">
      <c r="A18" s="4"/>
      <c r="B18" s="19"/>
      <c r="C18" s="7">
        <v>6</v>
      </c>
      <c r="D18" s="7">
        <v>63</v>
      </c>
      <c r="E18" s="8">
        <f t="shared" si="0"/>
        <v>0.9623881668444163</v>
      </c>
      <c r="F18" s="9">
        <f t="shared" si="1"/>
        <v>1.6919027068752947E-2</v>
      </c>
      <c r="G18" s="19"/>
      <c r="H18" s="19"/>
      <c r="I18" s="19"/>
      <c r="J18" s="19"/>
      <c r="K18" s="22"/>
      <c r="L18" s="23"/>
      <c r="M18" s="23"/>
      <c r="N18" s="19"/>
      <c r="O18" s="19"/>
      <c r="P18" s="24"/>
      <c r="Q18" s="5"/>
      <c r="R18" s="5"/>
    </row>
    <row r="19" spans="1:18" x14ac:dyDescent="0.25">
      <c r="A19" s="4"/>
      <c r="B19" s="19"/>
      <c r="C19" s="7">
        <v>7</v>
      </c>
      <c r="D19" s="7">
        <v>75</v>
      </c>
      <c r="E19" s="8">
        <f t="shared" si="0"/>
        <v>0.67906109052542007</v>
      </c>
      <c r="F19" s="9">
        <f t="shared" si="1"/>
        <v>7.2379488285444259E-3</v>
      </c>
      <c r="G19" s="19"/>
      <c r="H19" s="19"/>
      <c r="I19" s="19"/>
      <c r="J19" s="19"/>
      <c r="K19" s="22"/>
      <c r="L19" s="23"/>
      <c r="M19" s="23"/>
      <c r="N19" s="19"/>
      <c r="O19" s="19"/>
      <c r="P19" s="24"/>
      <c r="Q19" s="5"/>
      <c r="R19" s="5"/>
    </row>
    <row r="20" spans="1:18" x14ac:dyDescent="0.25">
      <c r="A20" s="4"/>
      <c r="B20" s="19"/>
      <c r="C20" s="7">
        <v>8</v>
      </c>
      <c r="D20" s="7">
        <v>90</v>
      </c>
      <c r="E20" s="8">
        <f t="shared" si="0"/>
        <v>0.47157020175376402</v>
      </c>
      <c r="F20" s="9">
        <f t="shared" si="1"/>
        <v>2.9785359078502334E-3</v>
      </c>
      <c r="G20" s="19"/>
      <c r="H20" s="19"/>
      <c r="I20" s="19"/>
      <c r="J20" s="19"/>
      <c r="K20" s="22"/>
      <c r="L20" s="23"/>
      <c r="M20" s="23"/>
      <c r="N20" s="19"/>
      <c r="O20" s="19"/>
      <c r="P20" s="24"/>
      <c r="Q20" s="5"/>
      <c r="R20" s="5"/>
    </row>
    <row r="21" spans="1:18" x14ac:dyDescent="0.25">
      <c r="A21" s="4"/>
      <c r="B21" s="19"/>
      <c r="C21" s="7">
        <v>9</v>
      </c>
      <c r="D21" s="7">
        <v>110</v>
      </c>
      <c r="E21" s="8">
        <f t="shared" si="0"/>
        <v>0.31567922596739573</v>
      </c>
      <c r="F21" s="9">
        <f t="shared" si="1"/>
        <v>1.120937722003109E-3</v>
      </c>
      <c r="G21" s="19"/>
      <c r="H21" s="19"/>
      <c r="I21" s="19"/>
      <c r="J21" s="19"/>
      <c r="K21" s="22"/>
      <c r="L21" s="23"/>
      <c r="M21" s="23"/>
      <c r="N21" s="19"/>
      <c r="O21" s="19"/>
      <c r="P21" s="24"/>
      <c r="Q21" s="5"/>
      <c r="R21" s="5"/>
    </row>
    <row r="22" spans="1:18" x14ac:dyDescent="0.25">
      <c r="A22" s="4"/>
      <c r="B22" s="19"/>
      <c r="C22" s="7">
        <v>10</v>
      </c>
      <c r="D22" s="7">
        <v>125</v>
      </c>
      <c r="E22" s="8">
        <f t="shared" si="0"/>
        <v>0.24446199258915124</v>
      </c>
      <c r="F22" s="9">
        <f t="shared" si="1"/>
        <v>6.0146740626577651E-4</v>
      </c>
      <c r="G22" s="19"/>
      <c r="H22" s="19"/>
      <c r="I22" s="19"/>
      <c r="J22" s="19"/>
      <c r="K22" s="22"/>
      <c r="L22" s="23"/>
      <c r="M22" s="23"/>
      <c r="N22" s="19"/>
      <c r="O22" s="19"/>
      <c r="P22" s="24"/>
      <c r="Q22" s="5"/>
      <c r="R22" s="5"/>
    </row>
    <row r="23" spans="1:18" x14ac:dyDescent="0.25">
      <c r="A23" s="4"/>
      <c r="B23" s="19"/>
      <c r="C23" s="7">
        <v>11</v>
      </c>
      <c r="D23" s="7">
        <v>140</v>
      </c>
      <c r="E23" s="8">
        <f t="shared" si="0"/>
        <v>0.19488360378599429</v>
      </c>
      <c r="F23" s="9">
        <f t="shared" si="1"/>
        <v>3.4635409547823567E-4</v>
      </c>
      <c r="G23" s="19"/>
      <c r="H23" s="19"/>
      <c r="I23" s="19"/>
      <c r="J23" s="19"/>
      <c r="K23" s="22"/>
      <c r="L23" s="23"/>
      <c r="M23" s="23"/>
      <c r="N23" s="19"/>
      <c r="O23" s="19"/>
      <c r="P23" s="24"/>
      <c r="Q23" s="5"/>
      <c r="R23" s="5"/>
    </row>
    <row r="24" spans="1:18" x14ac:dyDescent="0.25">
      <c r="A24" s="4"/>
      <c r="B24" s="19"/>
      <c r="C24" s="7">
        <v>12</v>
      </c>
      <c r="D24" s="7">
        <v>160</v>
      </c>
      <c r="E24" s="8">
        <f t="shared" si="0"/>
        <v>0.14920775914865189</v>
      </c>
      <c r="F24" s="9">
        <f t="shared" si="1"/>
        <v>1.8075883996830912E-4</v>
      </c>
      <c r="G24" s="19"/>
      <c r="H24" s="19"/>
      <c r="I24" s="19"/>
      <c r="J24" s="19"/>
      <c r="K24" s="22"/>
      <c r="L24" s="23"/>
      <c r="M24" s="23"/>
      <c r="N24" s="19"/>
      <c r="O24" s="19"/>
      <c r="P24" s="24"/>
      <c r="Q24" s="5"/>
      <c r="R24" s="5"/>
    </row>
    <row r="25" spans="1:18" x14ac:dyDescent="0.25">
      <c r="A25" s="4"/>
      <c r="B25" s="19"/>
      <c r="C25" s="7">
        <v>13</v>
      </c>
      <c r="D25" s="7">
        <v>180</v>
      </c>
      <c r="E25" s="8">
        <f t="shared" si="0"/>
        <v>0.117892550438441</v>
      </c>
      <c r="F25" s="9">
        <f t="shared" si="1"/>
        <v>1.0185603384185764E-4</v>
      </c>
      <c r="G25" s="19"/>
      <c r="H25" s="19"/>
      <c r="I25" s="19"/>
      <c r="J25" s="19"/>
      <c r="K25" s="22"/>
      <c r="L25" s="23"/>
      <c r="M25" s="23"/>
      <c r="N25" s="19"/>
      <c r="O25" s="19"/>
      <c r="P25" s="24"/>
      <c r="Q25" s="5"/>
      <c r="R25" s="5"/>
    </row>
    <row r="26" spans="1:18" x14ac:dyDescent="0.25">
      <c r="A26" s="4"/>
      <c r="B26" s="19"/>
      <c r="C26" s="7">
        <v>14</v>
      </c>
      <c r="D26" s="7">
        <v>200</v>
      </c>
      <c r="E26" s="8">
        <f t="shared" si="0"/>
        <v>9.5492965855137196E-2</v>
      </c>
      <c r="F26" s="9">
        <f t="shared" si="1"/>
        <v>6.0974434642177646E-5</v>
      </c>
      <c r="G26" s="19"/>
      <c r="H26" s="19"/>
      <c r="I26" s="19"/>
      <c r="J26" s="19"/>
      <c r="K26" s="22"/>
      <c r="L26" s="23"/>
      <c r="M26" s="23"/>
      <c r="N26" s="19"/>
      <c r="O26" s="19"/>
      <c r="P26" s="24"/>
      <c r="Q26" s="5"/>
      <c r="R26" s="5"/>
    </row>
    <row r="27" spans="1:18" x14ac:dyDescent="0.25">
      <c r="A27" s="4"/>
      <c r="B27" s="19"/>
      <c r="C27" s="7">
        <v>15</v>
      </c>
      <c r="D27" s="7">
        <v>225</v>
      </c>
      <c r="E27" s="8">
        <f t="shared" si="0"/>
        <v>7.5451232280602229E-2</v>
      </c>
      <c r="F27" s="9">
        <f t="shared" si="1"/>
        <v>3.4358563484312255E-5</v>
      </c>
      <c r="G27" s="19"/>
      <c r="H27" s="19"/>
      <c r="I27" s="19"/>
      <c r="J27" s="19"/>
      <c r="K27" s="22"/>
      <c r="L27" s="23"/>
      <c r="M27" s="23"/>
      <c r="N27" s="19"/>
      <c r="O27" s="19"/>
      <c r="P27" s="24"/>
      <c r="Q27" s="5"/>
      <c r="R27" s="5"/>
    </row>
    <row r="28" spans="1:18" x14ac:dyDescent="0.25">
      <c r="A28" s="4"/>
      <c r="B28" s="19"/>
      <c r="C28" s="7">
        <v>16</v>
      </c>
      <c r="D28" s="7">
        <v>250</v>
      </c>
      <c r="E28" s="8">
        <f t="shared" si="0"/>
        <v>6.1115498147287811E-2</v>
      </c>
      <c r="F28" s="9">
        <f t="shared" si="1"/>
        <v>2.0568187318446067E-5</v>
      </c>
      <c r="G28" s="19"/>
      <c r="H28" s="19"/>
      <c r="I28" s="19"/>
      <c r="J28" s="19"/>
      <c r="K28" s="22"/>
      <c r="L28" s="23"/>
      <c r="M28" s="23"/>
      <c r="N28" s="19"/>
      <c r="O28" s="19"/>
      <c r="P28" s="24"/>
      <c r="Q28" s="5"/>
      <c r="R28" s="5"/>
    </row>
    <row r="29" spans="1:18" x14ac:dyDescent="0.25">
      <c r="A29" s="4"/>
      <c r="B29" s="19"/>
      <c r="C29" s="7">
        <v>17</v>
      </c>
      <c r="D29" s="7">
        <v>280</v>
      </c>
      <c r="E29" s="8">
        <f t="shared" si="0"/>
        <v>4.8720900946498572E-2</v>
      </c>
      <c r="F29" s="9">
        <f t="shared" si="1"/>
        <v>1.1844159533990424E-5</v>
      </c>
      <c r="G29" s="19"/>
      <c r="H29" s="19"/>
      <c r="I29" s="19"/>
      <c r="J29" s="19"/>
      <c r="K29" s="22"/>
      <c r="L29" s="23"/>
      <c r="M29" s="23"/>
      <c r="N29" s="19"/>
      <c r="O29" s="19"/>
      <c r="P29" s="24"/>
      <c r="Q29" s="5"/>
      <c r="R29" s="5"/>
    </row>
    <row r="30" spans="1:18" x14ac:dyDescent="0.25">
      <c r="A30" s="4"/>
      <c r="B30" s="19"/>
      <c r="C30" s="7">
        <v>18</v>
      </c>
      <c r="D30" s="7">
        <v>315</v>
      </c>
      <c r="E30" s="8">
        <f t="shared" si="0"/>
        <v>3.8495526673776648E-2</v>
      </c>
      <c r="F30" s="9">
        <f t="shared" si="1"/>
        <v>6.6740808611849853E-6</v>
      </c>
      <c r="G30" s="19"/>
      <c r="H30" s="19"/>
      <c r="I30" s="19"/>
      <c r="J30" s="19"/>
      <c r="K30" s="22"/>
      <c r="L30" s="23"/>
      <c r="M30" s="23"/>
      <c r="N30" s="19"/>
      <c r="O30" s="19"/>
      <c r="P30" s="24"/>
      <c r="Q30" s="5"/>
      <c r="R30" s="5"/>
    </row>
    <row r="31" spans="1:18" x14ac:dyDescent="0.25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/>
      <c r="R31" s="5"/>
    </row>
    <row r="32" spans="1:18" x14ac:dyDescent="0.25">
      <c r="A32" s="10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5"/>
    </row>
    <row r="33" spans="1:24" ht="27" customHeight="1" x14ac:dyDescent="0.25">
      <c r="A33" s="10"/>
      <c r="B33" s="35" t="s">
        <v>5</v>
      </c>
      <c r="C33" s="35"/>
      <c r="D33" s="35"/>
      <c r="E33" s="30" t="s">
        <v>6</v>
      </c>
      <c r="F33" s="31"/>
      <c r="G33" s="15" t="s">
        <v>7</v>
      </c>
      <c r="H33" s="15" t="s">
        <v>8</v>
      </c>
      <c r="I33" s="15" t="s">
        <v>10</v>
      </c>
      <c r="J33" s="15" t="s">
        <v>3</v>
      </c>
      <c r="K33" s="15" t="s">
        <v>4</v>
      </c>
      <c r="L33" s="15" t="s">
        <v>9</v>
      </c>
      <c r="M33" s="19"/>
      <c r="N33" s="19"/>
      <c r="O33" s="19"/>
      <c r="P33" s="19"/>
      <c r="Q33" s="19"/>
      <c r="R33" s="5"/>
    </row>
    <row r="34" spans="1:24" x14ac:dyDescent="0.25">
      <c r="A34" s="10"/>
      <c r="B34" s="29"/>
      <c r="C34" s="29"/>
      <c r="D34" s="29"/>
      <c r="E34" s="7"/>
      <c r="F34" s="7"/>
      <c r="G34" s="17"/>
      <c r="H34" s="17"/>
      <c r="I34" s="8"/>
      <c r="J34" s="8"/>
      <c r="K34" s="9"/>
      <c r="L34" s="8">
        <f>K34*G34</f>
        <v>0</v>
      </c>
      <c r="M34" s="19"/>
      <c r="N34" s="19"/>
      <c r="O34" s="19"/>
      <c r="P34" s="19"/>
      <c r="Q34" s="19"/>
      <c r="R34" s="5"/>
      <c r="W34" s="16"/>
      <c r="X34" s="16"/>
    </row>
    <row r="35" spans="1:24" x14ac:dyDescent="0.25">
      <c r="A35" s="10"/>
      <c r="B35" s="29"/>
      <c r="C35" s="29"/>
      <c r="D35" s="29"/>
      <c r="E35" s="7"/>
      <c r="F35" s="7"/>
      <c r="G35" s="17"/>
      <c r="H35" s="17"/>
      <c r="I35" s="8"/>
      <c r="J35" s="8"/>
      <c r="K35" s="9"/>
      <c r="L35" s="8">
        <f t="shared" ref="L35:L36" si="2">K35*G35</f>
        <v>0</v>
      </c>
      <c r="M35" s="19"/>
      <c r="N35" s="19"/>
      <c r="O35" s="19"/>
      <c r="P35" s="19"/>
      <c r="Q35" s="19"/>
      <c r="R35" s="5"/>
      <c r="U35" s="14"/>
      <c r="W35" s="16"/>
      <c r="X35" s="16"/>
    </row>
    <row r="36" spans="1:24" x14ac:dyDescent="0.25">
      <c r="A36" s="10"/>
      <c r="B36" s="29"/>
      <c r="C36" s="29"/>
      <c r="D36" s="29"/>
      <c r="E36" s="7"/>
      <c r="F36" s="7"/>
      <c r="G36" s="17"/>
      <c r="H36" s="17"/>
      <c r="I36" s="8"/>
      <c r="J36" s="8"/>
      <c r="K36" s="9"/>
      <c r="L36" s="8">
        <f t="shared" si="2"/>
        <v>0</v>
      </c>
      <c r="M36" s="19"/>
      <c r="N36" s="19"/>
      <c r="O36" s="19"/>
      <c r="P36" s="19"/>
      <c r="Q36" s="19"/>
      <c r="R36" s="5"/>
      <c r="U36" s="14"/>
      <c r="W36" s="16"/>
      <c r="X36" s="16"/>
    </row>
    <row r="37" spans="1:24" x14ac:dyDescent="0.25">
      <c r="A37" s="10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5"/>
    </row>
    <row r="38" spans="1:24" x14ac:dyDescent="0.25">
      <c r="A38" s="10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5"/>
    </row>
    <row r="39" spans="1:24" x14ac:dyDescent="0.25">
      <c r="A39" s="10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5"/>
    </row>
    <row r="40" spans="1:24" x14ac:dyDescent="0.25">
      <c r="A40" s="10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5"/>
    </row>
    <row r="41" spans="1:24" x14ac:dyDescent="0.25">
      <c r="A41" s="10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5"/>
    </row>
    <row r="42" spans="1:24" x14ac:dyDescent="0.25">
      <c r="A42" s="10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5"/>
    </row>
    <row r="43" spans="1:24" x14ac:dyDescent="0.25">
      <c r="A43" s="10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5"/>
    </row>
    <row r="44" spans="1:24" x14ac:dyDescent="0.25">
      <c r="A44" s="10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5"/>
    </row>
    <row r="45" spans="1:24" x14ac:dyDescent="0.25">
      <c r="A45" s="10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5"/>
    </row>
    <row r="46" spans="1:24" x14ac:dyDescent="0.25">
      <c r="A46" s="10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5"/>
    </row>
    <row r="47" spans="1:24" x14ac:dyDescent="0.25">
      <c r="A47" s="1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5"/>
    </row>
    <row r="48" spans="1:24" x14ac:dyDescent="0.25">
      <c r="A48" s="1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5"/>
    </row>
    <row r="49" spans="1:18" x14ac:dyDescent="0.25">
      <c r="A49" s="10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5"/>
    </row>
    <row r="50" spans="1:18" x14ac:dyDescent="0.25">
      <c r="A50" s="10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5"/>
    </row>
    <row r="51" spans="1:18" x14ac:dyDescent="0.25">
      <c r="A51" s="10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5"/>
    </row>
    <row r="52" spans="1:18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3"/>
    </row>
  </sheetData>
  <mergeCells count="8">
    <mergeCell ref="B36:D36"/>
    <mergeCell ref="E33:F33"/>
    <mergeCell ref="A6:R6"/>
    <mergeCell ref="B33:D33"/>
    <mergeCell ref="A3:R4"/>
    <mergeCell ref="E10:F10"/>
    <mergeCell ref="B34:D34"/>
    <mergeCell ref="B35:D35"/>
  </mergeCells>
  <phoneticPr fontId="7" type="noConversion"/>
  <pageMargins left="0.78740157480314965" right="0.78740157480314965" top="0.78740157480314965" bottom="0.98425196850393704" header="0.31496062992125984" footer="0.31496062992125984"/>
  <pageSetup paperSize="32767" scale="62" orientation="landscape" r:id="rId1"/>
  <headerFooter>
    <oddHeader xml:space="preserve">&amp;R
</oddHead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C2DB737-8264-47D7-BE5B-4B1FB43B1821}">
            <x14:iconSet custom="1">
              <x14:cfvo type="percent">
                <xm:f>0</xm:f>
              </x14:cfvo>
              <x14:cfvo type="num">
                <xm:f>0.3</xm:f>
              </x14:cfvo>
              <x14:cfvo type="num">
                <xm:f>1.5</xm:f>
              </x14:cfvo>
              <x14:cfIcon iconSet="3Symbols" iconId="1"/>
              <x14:cfIcon iconSet="3Symbols" iconId="2"/>
              <x14:cfIcon iconSet="3Symbols" iconId="0"/>
            </x14:iconSet>
          </x14:cfRule>
          <x14:cfRule type="iconSet" priority="2" id="{354837EE-9A81-4D37-BC01-7E9DD8E6BFD1}">
            <x14:iconSet custom="1">
              <x14:cfvo type="percent">
                <xm:f>0</xm:f>
              </x14:cfvo>
              <x14:cfvo type="percent">
                <xm:f>0.25</xm:f>
              </x14:cfvo>
              <x14:cfvo type="percent">
                <xm:f>1.2</xm:f>
              </x14:cfvo>
              <x14:cfIcon iconSet="3TrafficLights1" iconId="1"/>
              <x14:cfIcon iconSet="3TrafficLights1" iconId="2"/>
              <x14:cfIcon iconSet="3TrafficLights1" iconId="0"/>
            </x14:iconSet>
          </x14:cfRule>
          <xm:sqref>E13:E30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Selec. Tuberías</vt:lpstr>
      <vt:lpstr>'Selec. Tuberías'!Área_de_impresión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Llanes Espinoza</cp:lastModifiedBy>
  <cp:lastPrinted>2024-06-05T15:55:26Z</cp:lastPrinted>
  <dcterms:created xsi:type="dcterms:W3CDTF">2018-09-08T21:10:34Z</dcterms:created>
  <dcterms:modified xsi:type="dcterms:W3CDTF">2024-06-05T15:55:37Z</dcterms:modified>
</cp:coreProperties>
</file>